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pnnl.sharepoint.com/teams/Workforce/Shared Documents/RBI Training Approval/Training Evaluation/HP Installer Scoring Tools/"/>
    </mc:Choice>
  </mc:AlternateContent>
  <xr:revisionPtr revIDLastSave="4" documentId="8_{1157925A-7736-4E0A-A131-49EDFFBD1E99}" xr6:coauthVersionLast="47" xr6:coauthVersionMax="47" xr10:uidLastSave="{2D349F63-0E4D-434F-A970-F082AE7F2081}"/>
  <bookViews>
    <workbookView xWindow="22932" yWindow="-108" windowWidth="23256" windowHeight="12576" tabRatio="765" activeTab="1" xr2:uid="{A2515FAB-31C3-4BD7-B1C8-9CC5B05B1D40}"/>
  </bookViews>
  <sheets>
    <sheet name="Read Me - Instructions" sheetId="17" r:id="rId1"/>
    <sheet name="Heat Pump - Installer" sheetId="15" r:id="rId2"/>
    <sheet name="Sheet1" sheetId="10" state="hidden"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15" l="1"/>
  <c r="G11" i="15"/>
  <c r="G27" i="15"/>
  <c r="G24" i="15"/>
  <c r="G22" i="15"/>
  <c r="G20" i="15"/>
  <c r="G19" i="15"/>
  <c r="G18" i="15"/>
  <c r="G17" i="15"/>
  <c r="G16" i="15"/>
  <c r="G15" i="15"/>
  <c r="G14" i="15"/>
  <c r="G13" i="15"/>
  <c r="G4" i="15"/>
  <c r="G12" i="15" l="1"/>
  <c r="G36" i="15"/>
  <c r="G35" i="15"/>
  <c r="G34" i="15"/>
  <c r="G33" i="15"/>
  <c r="G31" i="15"/>
  <c r="G30" i="15"/>
  <c r="G29" i="15"/>
  <c r="G25" i="15"/>
  <c r="G5" i="15" l="1"/>
  <c r="I4" i="15" s="1"/>
  <c r="G6" i="15"/>
  <c r="G7" i="15"/>
  <c r="G8" i="15"/>
  <c r="G9" i="15"/>
  <c r="G21" i="15"/>
  <c r="G23" i="15"/>
  <c r="G26" i="15"/>
  <c r="G28" i="15"/>
  <c r="G32" i="15"/>
  <c r="F38" i="15"/>
  <c r="G38" i="15" l="1"/>
  <c r="J4" i="15" s="1"/>
</calcChain>
</file>

<file path=xl/sharedStrings.xml><?xml version="1.0" encoding="utf-8"?>
<sst xmlns="http://schemas.openxmlformats.org/spreadsheetml/2006/main" count="69" uniqueCount="56">
  <si>
    <t>Topic Area</t>
  </si>
  <si>
    <t>Your Score</t>
  </si>
  <si>
    <t>Smart Thermostats</t>
  </si>
  <si>
    <t xml:space="preserve">Dual Fuel heat pump systems </t>
  </si>
  <si>
    <t>Understand strategies for avoiding electrical panel upgrades</t>
  </si>
  <si>
    <t>Understand the market trends for heat pumps and the benefits of switching to heat pumps in existing homes</t>
  </si>
  <si>
    <t>Understand the climate impacts of installing a heat pump</t>
  </si>
  <si>
    <t>Preventative Maintenance</t>
  </si>
  <si>
    <t>TOTAL</t>
  </si>
  <si>
    <t>Installation</t>
  </si>
  <si>
    <t>Y</t>
  </si>
  <si>
    <t>N</t>
  </si>
  <si>
    <t xml:space="preserve">System Commissioning </t>
  </si>
  <si>
    <t xml:space="preserve">Airflow estimation or measurement methods </t>
  </si>
  <si>
    <t>Space Conditioning Heat Pump Types and Applications</t>
  </si>
  <si>
    <t>Knowledge of ground source and water source heat pumps</t>
  </si>
  <si>
    <t>Compressor Stages and Sequences of Operation</t>
  </si>
  <si>
    <t>Knowledge of minimum and maximum system capacity in variable speed systems</t>
  </si>
  <si>
    <t>Understand the difference between constant speed supply fans and variable speed supply fans</t>
  </si>
  <si>
    <t>Systems with variable speed supply fans</t>
  </si>
  <si>
    <t>Charge refrigerant and prevent leaks (include proper flaring tools, best practices with brazing to prevent oxidation, etc.)</t>
  </si>
  <si>
    <t>Knowledge of proper refrigerant system evacuation procedure (include digital micron gauge)</t>
  </si>
  <si>
    <t>Understand Quality Installation Standards and Specifications (ACCA QI5)</t>
  </si>
  <si>
    <t>Understand prevalence of faults &amp; the importance of commissioning for system performance</t>
  </si>
  <si>
    <t>Understand Quality Installation Verification Protocols (ACCA QI9)</t>
  </si>
  <si>
    <t>Use of digital and connected measurement equipment (refrigerant pressure, refrigerant temps, DB/WB temps, airflow estimation or measurement methods, power/electrical)</t>
  </si>
  <si>
    <t>Use of smart diagnostic and commissioning smartphone/tablet applications</t>
  </si>
  <si>
    <t>Verify refrigerant charge</t>
  </si>
  <si>
    <t>Support documentation, reporting, and QI Certificates</t>
  </si>
  <si>
    <t>Install, evaluate, and properly set smart thermostats for heat pumps</t>
  </si>
  <si>
    <t>Knowledge of dual fuel heat pump system operation</t>
  </si>
  <si>
    <t>Install and service smart thermostats in a dual fuel pump system</t>
  </si>
  <si>
    <t xml:space="preserve">Additional Considerations when Retrofitting Fossil Fuel Systems </t>
  </si>
  <si>
    <t>Communicate operation and temperature differences between heat pumps and fossil fuel systems</t>
  </si>
  <si>
    <t>Sales / Customer Interactions / Decision Guidance</t>
  </si>
  <si>
    <t>Explain differences between standard efficiency and high efficiency heat pumps</t>
  </si>
  <si>
    <t>Communicate the business case for quality installation</t>
  </si>
  <si>
    <t>Use smart diagnostic tools to test system performance</t>
  </si>
  <si>
    <t>Install and use add-on fault detection / monitoring equipment</t>
  </si>
  <si>
    <t>Clean and maintain equipment on a regular schedule</t>
  </si>
  <si>
    <t>Heat Pump Installer Concept Requirements</t>
  </si>
  <si>
    <t>Test duct leakage and conduct system Performance Testing (Delivered cooling/heating, EER)</t>
  </si>
  <si>
    <t>Required</t>
  </si>
  <si>
    <t xml:space="preserve">Optional Points Possible </t>
  </si>
  <si>
    <r>
      <t xml:space="preserve">Optional Score </t>
    </r>
    <r>
      <rPr>
        <b/>
        <sz val="11"/>
        <color theme="1"/>
        <rFont val="Calibri"/>
        <family val="2"/>
      </rPr>
      <t>≥</t>
    </r>
    <r>
      <rPr>
        <b/>
        <sz val="11"/>
        <color theme="1"/>
        <rFont val="Calibri"/>
        <family val="2"/>
        <scheme val="minor"/>
      </rPr>
      <t xml:space="preserve"> 70?</t>
    </r>
  </si>
  <si>
    <t>Knowledge of ducted/ductless/packaged terminal air source heat pumps (ASHPs)</t>
  </si>
  <si>
    <t>Evaluate electrical panel capacity to account for a heat pump’s electrical load, both for adding heating to a system or conversion</t>
  </si>
  <si>
    <t>Covered in Material?
(Y/N)</t>
  </si>
  <si>
    <t>Derive and program a dual fuel system balance point temperature</t>
  </si>
  <si>
    <t>Use smart diagnostic tools to troubleshoot system issues</t>
  </si>
  <si>
    <t>Understand operating cost differences between different electric and fossil fuel heating systems</t>
  </si>
  <si>
    <t>All Required Items Met?</t>
  </si>
  <si>
    <t>Knowledge of variable speed compressors</t>
  </si>
  <si>
    <r>
      <t xml:space="preserve">Key Concept Knowledge Area
</t>
    </r>
    <r>
      <rPr>
        <sz val="12"/>
        <color rgb="FF000000"/>
        <rFont val="Calibri Light"/>
        <family val="2"/>
      </rPr>
      <t>(</t>
    </r>
    <r>
      <rPr>
        <b/>
        <sz val="12"/>
        <color rgb="FF000000"/>
        <rFont val="Calibri Light"/>
        <family val="2"/>
      </rPr>
      <t>Bold</t>
    </r>
    <r>
      <rPr>
        <sz val="12"/>
        <color rgb="FF000000"/>
        <rFont val="Calibri Light"/>
        <family val="2"/>
      </rPr>
      <t xml:space="preserve"> items are required)</t>
    </r>
  </si>
  <si>
    <r>
      <t xml:space="preserve">Documentation
</t>
    </r>
    <r>
      <rPr>
        <sz val="11"/>
        <color theme="1"/>
        <rFont val="Calibri"/>
        <family val="2"/>
        <scheme val="minor"/>
      </rPr>
      <t>Please indicate where in your supporting materials this info can be found</t>
    </r>
  </si>
  <si>
    <r>
      <rPr>
        <b/>
        <sz val="14"/>
        <color rgb="FF000000"/>
        <rFont val="Calibri Light"/>
        <family val="2"/>
        <scheme val="major"/>
      </rPr>
      <t xml:space="preserve">To use this scoring tool: </t>
    </r>
    <r>
      <rPr>
        <sz val="11"/>
        <color rgb="FF000000"/>
        <rFont val="Calibri Light"/>
        <family val="2"/>
        <scheme val="major"/>
      </rPr>
      <t xml:space="preserve">
1. Review the Topic Areas in Column B and the Key Concept Knowledge Areas in Column C. 
2.  In the column titled “Covered in Material?” mark each line item as Y (your program covers the knowledge area) or N (your program does not cover the knowledge area). Bold line items are required and must be covered in the program. Optional items offer flexibility in your offering; for each Y marked line item, you will earn the points designated in the “Optional Points Possible” column. 
3. In the column titled "Documentation," please indicate where in your supporting materials this info can be found. This will help the evaluators confirm your materials cover the topic area.
4. The Scoring Tool automatically calculates your score as you move through the line items. All required items must be covered in your program and your total score of optional items must be greater than or equal to 70. If cells I4/5 and J4/5 are both green, you have a passing self-evaluation.
5. If your score is less than 70 and/or you have not met all required items, you can contact us at BSESC@pnnl.gov for help aligning your content with resources from the Building Science Education Solution Center.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</si>
</sst>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b/>
      <sz val="11"/>
      <color theme="1"/>
      <name val="Calibri"/>
      <family val="2"/>
      <scheme val="minor"/>
    </font>
    <font>
      <b/>
      <sz val="11"/>
      <color theme="1"/>
      <name val="Calibri"/>
      <family val="2"/>
    </font>
    <font>
      <b/>
      <sz val="11"/>
      <name val="Calibri"/>
      <family val="2"/>
      <scheme val="minor"/>
    </font>
    <font>
      <b/>
      <sz val="18"/>
      <color theme="1"/>
      <name val="Calibri"/>
      <family val="2"/>
      <scheme val="minor"/>
    </font>
    <font>
      <b/>
      <sz val="11"/>
      <color rgb="FF000000"/>
      <name val="Calibri Light"/>
      <family val="2"/>
    </font>
    <font>
      <b/>
      <sz val="12"/>
      <color theme="1"/>
      <name val="Calibri"/>
      <family val="2"/>
      <scheme val="minor"/>
    </font>
    <font>
      <b/>
      <sz val="12"/>
      <color rgb="FF000000"/>
      <name val="Calibri Light"/>
      <family val="2"/>
    </font>
    <font>
      <sz val="11"/>
      <color rgb="FF000000"/>
      <name val="Calibri Light"/>
      <family val="2"/>
    </font>
    <font>
      <sz val="10"/>
      <color theme="1"/>
      <name val="Calibri"/>
      <family val="2"/>
      <scheme val="minor"/>
    </font>
    <font>
      <sz val="11"/>
      <color rgb="FF000000"/>
      <name val="Calibri Light"/>
      <family val="2"/>
      <scheme val="major"/>
    </font>
    <font>
      <b/>
      <sz val="14"/>
      <color rgb="FF000000"/>
      <name val="Calibri Light"/>
      <family val="2"/>
      <scheme val="major"/>
    </font>
    <font>
      <sz val="12"/>
      <color rgb="FF000000"/>
      <name val="Calibri Light"/>
      <family val="2"/>
    </font>
  </fonts>
  <fills count="4">
    <fill>
      <patternFill patternType="none"/>
    </fill>
    <fill>
      <patternFill patternType="gray125"/>
    </fill>
    <fill>
      <patternFill patternType="solid">
        <fgColor theme="4" tint="0.59999389629810485"/>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s>
  <cellStyleXfs count="1">
    <xf numFmtId="0" fontId="0" fillId="0" borderId="0"/>
  </cellStyleXfs>
  <cellXfs count="68">
    <xf numFmtId="0" fontId="0" fillId="0" borderId="0" xfId="0"/>
    <xf numFmtId="0" fontId="1" fillId="0" borderId="16" xfId="0" applyFont="1" applyBorder="1" applyAlignment="1">
      <alignment horizontal="center" vertical="center" wrapText="1"/>
    </xf>
    <xf numFmtId="0" fontId="1" fillId="0" borderId="0" xfId="0" applyFont="1"/>
    <xf numFmtId="0" fontId="1" fillId="0" borderId="0" xfId="0" applyFont="1" applyAlignment="1">
      <alignment horizontal="center"/>
    </xf>
    <xf numFmtId="1" fontId="1" fillId="0" borderId="0" xfId="0" applyNumberFormat="1" applyFont="1" applyAlignment="1">
      <alignment horizontal="center"/>
    </xf>
    <xf numFmtId="0" fontId="1" fillId="0" borderId="0" xfId="0" applyFont="1" applyAlignment="1">
      <alignment horizontal="right"/>
    </xf>
    <xf numFmtId="0" fontId="0" fillId="0" borderId="0" xfId="0" applyBorder="1" applyAlignment="1">
      <alignment horizontal="center" vertical="center" wrapText="1"/>
    </xf>
    <xf numFmtId="0" fontId="0" fillId="0" borderId="0" xfId="0" applyBorder="1"/>
    <xf numFmtId="0" fontId="0" fillId="0" borderId="0" xfId="0" applyBorder="1" applyAlignment="1" applyProtection="1">
      <alignment horizontal="center"/>
      <protection locked="0"/>
    </xf>
    <xf numFmtId="0" fontId="0" fillId="0" borderId="0" xfId="0" applyBorder="1" applyAlignment="1">
      <alignment horizontal="center"/>
    </xf>
    <xf numFmtId="1" fontId="0" fillId="0" borderId="0" xfId="0" applyNumberFormat="1" applyBorder="1" applyAlignment="1">
      <alignment horizontal="center"/>
    </xf>
    <xf numFmtId="0" fontId="0" fillId="0" borderId="1" xfId="0" applyFill="1" applyBorder="1" applyAlignment="1">
      <alignment horizontal="center" vertical="center"/>
    </xf>
    <xf numFmtId="0" fontId="0" fillId="0" borderId="4" xfId="0" applyBorder="1" applyAlignment="1">
      <alignment horizontal="center" vertical="center"/>
    </xf>
    <xf numFmtId="0" fontId="0" fillId="0" borderId="9"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5" fillId="0" borderId="4" xfId="0" applyFont="1" applyBorder="1" applyAlignment="1">
      <alignment vertical="center"/>
    </xf>
    <xf numFmtId="0" fontId="8" fillId="0" borderId="9" xfId="0" applyFont="1" applyBorder="1" applyAlignment="1">
      <alignment vertical="center"/>
    </xf>
    <xf numFmtId="0" fontId="8" fillId="0" borderId="14" xfId="0" applyFont="1" applyBorder="1" applyAlignment="1">
      <alignment vertical="center"/>
    </xf>
    <xf numFmtId="0" fontId="8" fillId="0" borderId="1" xfId="0" applyFont="1" applyBorder="1" applyAlignment="1">
      <alignment vertical="center"/>
    </xf>
    <xf numFmtId="0" fontId="8" fillId="0" borderId="2" xfId="0" applyFont="1" applyBorder="1" applyAlignment="1">
      <alignment vertical="center"/>
    </xf>
    <xf numFmtId="0" fontId="5" fillId="0" borderId="1" xfId="0" applyFont="1" applyBorder="1" applyAlignment="1">
      <alignment vertical="center"/>
    </xf>
    <xf numFmtId="0" fontId="5" fillId="0" borderId="9" xfId="0" applyFont="1" applyBorder="1" applyAlignment="1">
      <alignment vertical="center"/>
    </xf>
    <xf numFmtId="0" fontId="5" fillId="0" borderId="14" xfId="0" applyFont="1" applyBorder="1" applyAlignment="1">
      <alignment vertical="center"/>
    </xf>
    <xf numFmtId="0" fontId="8" fillId="0" borderId="4" xfId="0" applyFont="1" applyBorder="1" applyAlignment="1">
      <alignment vertical="center"/>
    </xf>
    <xf numFmtId="0" fontId="5" fillId="0" borderId="1" xfId="0" applyFont="1" applyBorder="1" applyAlignment="1">
      <alignment vertical="center" wrapText="1"/>
    </xf>
    <xf numFmtId="0" fontId="5" fillId="0" borderId="2" xfId="0" applyFont="1" applyBorder="1" applyAlignment="1">
      <alignment vertical="center"/>
    </xf>
    <xf numFmtId="1" fontId="9" fillId="0" borderId="5" xfId="0" applyNumberFormat="1" applyFont="1" applyBorder="1" applyAlignment="1">
      <alignment horizontal="center" vertical="center"/>
    </xf>
    <xf numFmtId="1" fontId="9" fillId="0" borderId="10" xfId="0" applyNumberFormat="1" applyFont="1" applyBorder="1" applyAlignment="1">
      <alignment horizontal="center" vertical="center"/>
    </xf>
    <xf numFmtId="1" fontId="9" fillId="0" borderId="15" xfId="0" applyNumberFormat="1" applyFont="1" applyBorder="1" applyAlignment="1">
      <alignment horizontal="center" vertical="center"/>
    </xf>
    <xf numFmtId="1" fontId="9" fillId="0" borderId="7" xfId="0" applyNumberFormat="1" applyFont="1" applyBorder="1" applyAlignment="1">
      <alignment horizontal="center" vertical="center"/>
    </xf>
    <xf numFmtId="1" fontId="9" fillId="0" borderId="12" xfId="0" applyNumberFormat="1" applyFont="1" applyBorder="1" applyAlignment="1">
      <alignment horizontal="center" vertical="center"/>
    </xf>
    <xf numFmtId="0" fontId="0" fillId="0" borderId="4"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4" xfId="0" applyFill="1" applyBorder="1" applyAlignment="1" applyProtection="1">
      <alignment horizontal="center" vertical="center"/>
      <protection locked="0"/>
    </xf>
    <xf numFmtId="0" fontId="0" fillId="0" borderId="1" xfId="0" applyFill="1" applyBorder="1" applyAlignment="1" applyProtection="1">
      <alignment horizontal="center" vertical="center"/>
      <protection locked="0"/>
    </xf>
    <xf numFmtId="0" fontId="0" fillId="0" borderId="2" xfId="0" applyFill="1" applyBorder="1" applyAlignment="1" applyProtection="1">
      <alignment horizontal="center" vertical="center"/>
      <protection locked="0"/>
    </xf>
    <xf numFmtId="0" fontId="10" fillId="0" borderId="0" xfId="0" applyFont="1" applyAlignment="1">
      <alignment horizontal="left" vertical="top" wrapText="1"/>
    </xf>
    <xf numFmtId="0" fontId="10" fillId="0" borderId="0" xfId="0" applyFont="1" applyAlignment="1">
      <alignment horizontal="left" vertical="center" indent="5"/>
    </xf>
    <xf numFmtId="0" fontId="10" fillId="0" borderId="0" xfId="0" applyFont="1" applyAlignment="1">
      <alignment vertical="center"/>
    </xf>
    <xf numFmtId="0" fontId="8" fillId="3" borderId="22" xfId="0" applyFont="1" applyFill="1" applyBorder="1" applyAlignment="1">
      <alignment horizontal="center" vertical="center"/>
    </xf>
    <xf numFmtId="0" fontId="8" fillId="0" borderId="23" xfId="0" applyFont="1" applyBorder="1" applyAlignment="1">
      <alignment vertical="center"/>
    </xf>
    <xf numFmtId="0" fontId="0" fillId="0" borderId="23" xfId="0" applyFill="1" applyBorder="1" applyAlignment="1" applyProtection="1">
      <alignment horizontal="center" vertical="center"/>
      <protection locked="0"/>
    </xf>
    <xf numFmtId="0" fontId="0" fillId="0" borderId="23" xfId="0" applyBorder="1" applyAlignment="1">
      <alignment horizontal="center" vertical="center"/>
    </xf>
    <xf numFmtId="1" fontId="9" fillId="0" borderId="24" xfId="0" applyNumberFormat="1" applyFont="1" applyBorder="1" applyAlignment="1">
      <alignment horizontal="center" vertical="center"/>
    </xf>
    <xf numFmtId="0" fontId="6" fillId="2" borderId="17" xfId="0" applyFont="1" applyFill="1" applyBorder="1" applyAlignment="1">
      <alignment horizontal="center" vertical="center"/>
    </xf>
    <xf numFmtId="0" fontId="7" fillId="2" borderId="18"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0" fillId="0" borderId="9" xfId="0" applyFill="1" applyBorder="1" applyAlignment="1">
      <alignment horizontal="center" vertical="center"/>
    </xf>
    <xf numFmtId="0" fontId="0" fillId="0" borderId="14" xfId="0"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4" fillId="0" borderId="0" xfId="0" applyFont="1" applyAlignment="1">
      <alignment horizontal="center"/>
    </xf>
    <xf numFmtId="0" fontId="8" fillId="3" borderId="13"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8" fillId="3" borderId="3"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8" xfId="0" applyFont="1" applyFill="1" applyBorder="1" applyAlignment="1">
      <alignment horizontal="center" vertical="center"/>
    </xf>
  </cellXfs>
  <cellStyles count="1">
    <cellStyle name="Normal" xfId="0" builtinId="0"/>
  </cellStyles>
  <dxfs count="9">
    <dxf>
      <font>
        <color rgb="FF00B050"/>
      </font>
      <numFmt numFmtId="30" formatCode="@"/>
    </dxf>
    <dxf>
      <font>
        <color rgb="FFFF0000"/>
      </font>
      <numFmt numFmtId="30" formatCode="@"/>
    </dxf>
    <dxf>
      <font>
        <color rgb="FF00B050"/>
      </font>
      <numFmt numFmtId="30" formatCode="@"/>
    </dxf>
    <dxf>
      <font>
        <color rgb="FFFF0000"/>
      </font>
      <numFmt numFmtId="30" formatCode="@"/>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8E270-2C1D-4842-964F-A95478361091}">
  <dimension ref="B2:B4"/>
  <sheetViews>
    <sheetView showGridLines="0" workbookViewId="0">
      <selection activeCell="B2" sqref="B2"/>
    </sheetView>
  </sheetViews>
  <sheetFormatPr defaultRowHeight="14.4" x14ac:dyDescent="0.3"/>
  <cols>
    <col min="1" max="1" width="2.77734375" customWidth="1"/>
    <col min="2" max="2" width="89.109375" customWidth="1"/>
  </cols>
  <sheetData>
    <row r="2" spans="2:2" ht="280.8" customHeight="1" x14ac:dyDescent="0.3">
      <c r="B2" s="38" t="s">
        <v>55</v>
      </c>
    </row>
    <row r="3" spans="2:2" x14ac:dyDescent="0.3">
      <c r="B3" s="39"/>
    </row>
    <row r="4" spans="2:2" x14ac:dyDescent="0.3">
      <c r="B4" s="40"/>
    </row>
  </sheetData>
  <sheetProtection algorithmName="SHA-512" hashValue="VcBiRhxkRrvHJdzMbnPn9NSb9J36dVqCqQzfLt8iMQ9/AQ8JWBgMLVZH1MDSilxaQOQf5Y5twNd+I/VsndFAmw==" saltValue="bTYi14KIpFNcv03EZOC42g=="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3D460-A64C-474F-8311-F521801383FA}">
  <dimension ref="B1:J38"/>
  <sheetViews>
    <sheetView showGridLines="0" tabSelected="1" zoomScale="70" zoomScaleNormal="70" workbookViewId="0">
      <selection activeCell="B1" sqref="B1:G1"/>
    </sheetView>
  </sheetViews>
  <sheetFormatPr defaultRowHeight="14.4" x14ac:dyDescent="0.3"/>
  <cols>
    <col min="1" max="1" width="3.6640625" customWidth="1"/>
    <col min="2" max="2" width="28.88671875" customWidth="1"/>
    <col min="3" max="3" width="126.44140625" customWidth="1"/>
    <col min="4" max="4" width="15.77734375" customWidth="1"/>
    <col min="5" max="5" width="40.88671875" customWidth="1"/>
    <col min="6" max="7" width="15.77734375" customWidth="1"/>
    <col min="8" max="8" width="2" customWidth="1"/>
    <col min="9" max="10" width="20.77734375" customWidth="1"/>
  </cols>
  <sheetData>
    <row r="1" spans="2:10" ht="23.25" customHeight="1" x14ac:dyDescent="0.45">
      <c r="B1" s="57" t="s">
        <v>40</v>
      </c>
      <c r="C1" s="57"/>
      <c r="D1" s="57"/>
      <c r="E1" s="57"/>
      <c r="F1" s="57"/>
      <c r="G1" s="57"/>
    </row>
    <row r="2" spans="2:10" ht="10.199999999999999" customHeight="1" thickBot="1" x14ac:dyDescent="0.35"/>
    <row r="3" spans="2:10" ht="45" customHeight="1" thickBot="1" x14ac:dyDescent="0.35">
      <c r="B3" s="46" t="s">
        <v>0</v>
      </c>
      <c r="C3" s="47" t="s">
        <v>53</v>
      </c>
      <c r="D3" s="48" t="s">
        <v>47</v>
      </c>
      <c r="E3" s="48" t="s">
        <v>54</v>
      </c>
      <c r="F3" s="48" t="s">
        <v>43</v>
      </c>
      <c r="G3" s="49" t="s">
        <v>1</v>
      </c>
      <c r="I3" s="1" t="s">
        <v>51</v>
      </c>
      <c r="J3" s="1" t="s">
        <v>44</v>
      </c>
    </row>
    <row r="4" spans="2:10" ht="19.95" customHeight="1" x14ac:dyDescent="0.3">
      <c r="B4" s="58" t="s">
        <v>14</v>
      </c>
      <c r="C4" s="24" t="s">
        <v>45</v>
      </c>
      <c r="D4" s="35"/>
      <c r="E4" s="51"/>
      <c r="F4" s="14" t="s">
        <v>42</v>
      </c>
      <c r="G4" s="30" t="str">
        <f>IF(AND(F4="Required",D4="Y"),"Complete","Incomplete")</f>
        <v>Incomplete</v>
      </c>
      <c r="I4" s="60" t="str">
        <f>IF(COUNTIF(G4:G36,"Complete")=COUNTIF(F4:F36,"Required"),"PASS","Need Required Items")</f>
        <v>Need Required Items</v>
      </c>
      <c r="J4" s="60" t="str">
        <f>IF($G$38&gt;=70,"PASS","More points needed")</f>
        <v>More points needed</v>
      </c>
    </row>
    <row r="5" spans="2:10" ht="19.95" customHeight="1" thickBot="1" x14ac:dyDescent="0.35">
      <c r="B5" s="59"/>
      <c r="C5" s="21" t="s">
        <v>15</v>
      </c>
      <c r="D5" s="37"/>
      <c r="E5" s="52"/>
      <c r="F5" s="16">
        <v>2</v>
      </c>
      <c r="G5" s="32" t="str">
        <f t="shared" ref="G5:G9" si="0">IF(D5="Y",F5,"")</f>
        <v/>
      </c>
      <c r="I5" s="61"/>
      <c r="J5" s="61"/>
    </row>
    <row r="6" spans="2:10" ht="19.95" customHeight="1" x14ac:dyDescent="0.3">
      <c r="B6" s="62" t="s">
        <v>16</v>
      </c>
      <c r="C6" s="25" t="s">
        <v>52</v>
      </c>
      <c r="D6" s="33"/>
      <c r="E6" s="53"/>
      <c r="F6" s="12">
        <v>5</v>
      </c>
      <c r="G6" s="28" t="str">
        <f t="shared" si="0"/>
        <v/>
      </c>
    </row>
    <row r="7" spans="2:10" ht="19.95" customHeight="1" x14ac:dyDescent="0.3">
      <c r="B7" s="63"/>
      <c r="C7" s="20" t="s">
        <v>17</v>
      </c>
      <c r="D7" s="36"/>
      <c r="E7" s="54"/>
      <c r="F7" s="15">
        <v>5</v>
      </c>
      <c r="G7" s="31" t="str">
        <f t="shared" si="0"/>
        <v/>
      </c>
    </row>
    <row r="8" spans="2:10" ht="19.95" customHeight="1" x14ac:dyDescent="0.3">
      <c r="B8" s="63"/>
      <c r="C8" s="20" t="s">
        <v>18</v>
      </c>
      <c r="D8" s="36"/>
      <c r="E8" s="54"/>
      <c r="F8" s="15">
        <v>5</v>
      </c>
      <c r="G8" s="31" t="str">
        <f t="shared" si="0"/>
        <v/>
      </c>
    </row>
    <row r="9" spans="2:10" ht="19.95" customHeight="1" thickBot="1" x14ac:dyDescent="0.35">
      <c r="B9" s="64"/>
      <c r="C9" s="18" t="s">
        <v>19</v>
      </c>
      <c r="D9" s="34"/>
      <c r="E9" s="55"/>
      <c r="F9" s="13">
        <v>5</v>
      </c>
      <c r="G9" s="29" t="str">
        <f t="shared" si="0"/>
        <v/>
      </c>
    </row>
    <row r="10" spans="2:10" ht="19.95" customHeight="1" x14ac:dyDescent="0.3">
      <c r="B10" s="58" t="s">
        <v>9</v>
      </c>
      <c r="C10" s="24" t="s">
        <v>20</v>
      </c>
      <c r="D10" s="35"/>
      <c r="E10" s="51"/>
      <c r="F10" s="14" t="s">
        <v>42</v>
      </c>
      <c r="G10" s="30" t="str">
        <f t="shared" ref="G10:G11" si="1">IF(AND(F10="Required",D10="Y"),"Complete","Incomplete")</f>
        <v>Incomplete</v>
      </c>
    </row>
    <row r="11" spans="2:10" ht="19.95" customHeight="1" x14ac:dyDescent="0.3">
      <c r="B11" s="63"/>
      <c r="C11" s="22" t="s">
        <v>21</v>
      </c>
      <c r="D11" s="36"/>
      <c r="E11" s="54"/>
      <c r="F11" s="15" t="s">
        <v>42</v>
      </c>
      <c r="G11" s="31" t="str">
        <f t="shared" si="1"/>
        <v>Incomplete</v>
      </c>
    </row>
    <row r="12" spans="2:10" ht="19.95" customHeight="1" thickBot="1" x14ac:dyDescent="0.35">
      <c r="B12" s="59"/>
      <c r="C12" s="21" t="s">
        <v>22</v>
      </c>
      <c r="D12" s="37"/>
      <c r="E12" s="52"/>
      <c r="F12" s="16">
        <v>10</v>
      </c>
      <c r="G12" s="32" t="str">
        <f>IF(D12="Y",F12,"")</f>
        <v/>
      </c>
    </row>
    <row r="13" spans="2:10" ht="19.95" customHeight="1" x14ac:dyDescent="0.3">
      <c r="B13" s="62" t="s">
        <v>12</v>
      </c>
      <c r="C13" s="17" t="s">
        <v>23</v>
      </c>
      <c r="D13" s="33"/>
      <c r="E13" s="53"/>
      <c r="F13" s="12" t="s">
        <v>42</v>
      </c>
      <c r="G13" s="28" t="str">
        <f t="shared" ref="G13:G20" si="2">IF(AND(F13="Required",D13="Y"),"Complete","Incomplete")</f>
        <v>Incomplete</v>
      </c>
    </row>
    <row r="14" spans="2:10" ht="19.95" customHeight="1" x14ac:dyDescent="0.3">
      <c r="B14" s="63"/>
      <c r="C14" s="22" t="s">
        <v>24</v>
      </c>
      <c r="D14" s="36"/>
      <c r="E14" s="54"/>
      <c r="F14" s="15" t="s">
        <v>42</v>
      </c>
      <c r="G14" s="31" t="str">
        <f t="shared" si="2"/>
        <v>Incomplete</v>
      </c>
    </row>
    <row r="15" spans="2:10" ht="28.8" x14ac:dyDescent="0.3">
      <c r="B15" s="63"/>
      <c r="C15" s="26" t="s">
        <v>25</v>
      </c>
      <c r="D15" s="36"/>
      <c r="E15" s="54"/>
      <c r="F15" s="15" t="s">
        <v>42</v>
      </c>
      <c r="G15" s="31" t="str">
        <f t="shared" si="2"/>
        <v>Incomplete</v>
      </c>
    </row>
    <row r="16" spans="2:10" ht="19.95" customHeight="1" x14ac:dyDescent="0.3">
      <c r="B16" s="63"/>
      <c r="C16" s="22" t="s">
        <v>26</v>
      </c>
      <c r="D16" s="36"/>
      <c r="E16" s="54"/>
      <c r="F16" s="15" t="s">
        <v>42</v>
      </c>
      <c r="G16" s="31" t="str">
        <f t="shared" si="2"/>
        <v>Incomplete</v>
      </c>
    </row>
    <row r="17" spans="2:7" ht="19.95" customHeight="1" x14ac:dyDescent="0.3">
      <c r="B17" s="63"/>
      <c r="C17" s="22" t="s">
        <v>13</v>
      </c>
      <c r="D17" s="36"/>
      <c r="E17" s="54"/>
      <c r="F17" s="15" t="s">
        <v>42</v>
      </c>
      <c r="G17" s="31" t="str">
        <f t="shared" si="2"/>
        <v>Incomplete</v>
      </c>
    </row>
    <row r="18" spans="2:7" ht="19.95" customHeight="1" x14ac:dyDescent="0.3">
      <c r="B18" s="63"/>
      <c r="C18" s="22" t="s">
        <v>27</v>
      </c>
      <c r="D18" s="36"/>
      <c r="E18" s="54"/>
      <c r="F18" s="15" t="s">
        <v>42</v>
      </c>
      <c r="G18" s="31" t="str">
        <f t="shared" si="2"/>
        <v>Incomplete</v>
      </c>
    </row>
    <row r="19" spans="2:7" ht="19.95" customHeight="1" x14ac:dyDescent="0.3">
      <c r="B19" s="63"/>
      <c r="C19" s="22" t="s">
        <v>41</v>
      </c>
      <c r="D19" s="36"/>
      <c r="E19" s="54"/>
      <c r="F19" s="15" t="s">
        <v>42</v>
      </c>
      <c r="G19" s="31" t="str">
        <f t="shared" si="2"/>
        <v>Incomplete</v>
      </c>
    </row>
    <row r="20" spans="2:7" ht="19.95" customHeight="1" thickBot="1" x14ac:dyDescent="0.35">
      <c r="B20" s="64"/>
      <c r="C20" s="23" t="s">
        <v>28</v>
      </c>
      <c r="D20" s="34"/>
      <c r="E20" s="55"/>
      <c r="F20" s="13" t="s">
        <v>42</v>
      </c>
      <c r="G20" s="29" t="str">
        <f t="shared" si="2"/>
        <v>Incomplete</v>
      </c>
    </row>
    <row r="21" spans="2:7" ht="19.95" customHeight="1" thickBot="1" x14ac:dyDescent="0.35">
      <c r="B21" s="41" t="s">
        <v>2</v>
      </c>
      <c r="C21" s="42" t="s">
        <v>29</v>
      </c>
      <c r="D21" s="43"/>
      <c r="E21" s="56"/>
      <c r="F21" s="44">
        <v>5</v>
      </c>
      <c r="G21" s="45" t="str">
        <f>IF(D21="Y",F21,"")</f>
        <v/>
      </c>
    </row>
    <row r="22" spans="2:7" ht="19.95" customHeight="1" x14ac:dyDescent="0.3">
      <c r="B22" s="65" t="s">
        <v>3</v>
      </c>
      <c r="C22" s="17" t="s">
        <v>30</v>
      </c>
      <c r="D22" s="33"/>
      <c r="E22" s="53"/>
      <c r="F22" s="12" t="s">
        <v>42</v>
      </c>
      <c r="G22" s="28" t="str">
        <f>IF(AND(F22="Required",D22="Y"),"Complete","Incomplete")</f>
        <v>Incomplete</v>
      </c>
    </row>
    <row r="23" spans="2:7" ht="19.95" customHeight="1" x14ac:dyDescent="0.3">
      <c r="B23" s="66"/>
      <c r="C23" s="20" t="s">
        <v>31</v>
      </c>
      <c r="D23" s="36"/>
      <c r="E23" s="54"/>
      <c r="F23" s="15">
        <v>5</v>
      </c>
      <c r="G23" s="31" t="str">
        <f t="shared" ref="G23:G26" si="3">IF(D23="Y",F23,"")</f>
        <v/>
      </c>
    </row>
    <row r="24" spans="2:7" ht="19.95" customHeight="1" thickBot="1" x14ac:dyDescent="0.35">
      <c r="B24" s="67"/>
      <c r="C24" s="23" t="s">
        <v>48</v>
      </c>
      <c r="D24" s="34"/>
      <c r="E24" s="55"/>
      <c r="F24" s="13" t="s">
        <v>42</v>
      </c>
      <c r="G24" s="29" t="str">
        <f>IF(AND(F24="Required",D24="Y"),"Complete","Incomplete")</f>
        <v>Incomplete</v>
      </c>
    </row>
    <row r="25" spans="2:7" ht="19.95" customHeight="1" x14ac:dyDescent="0.3">
      <c r="B25" s="58" t="s">
        <v>32</v>
      </c>
      <c r="C25" s="19" t="s">
        <v>46</v>
      </c>
      <c r="D25" s="35"/>
      <c r="E25" s="51"/>
      <c r="F25" s="14">
        <v>5</v>
      </c>
      <c r="G25" s="30" t="str">
        <f t="shared" si="3"/>
        <v/>
      </c>
    </row>
    <row r="26" spans="2:7" ht="19.95" customHeight="1" x14ac:dyDescent="0.3">
      <c r="B26" s="63"/>
      <c r="C26" s="20" t="s">
        <v>4</v>
      </c>
      <c r="D26" s="36"/>
      <c r="E26" s="54"/>
      <c r="F26" s="15">
        <v>5</v>
      </c>
      <c r="G26" s="31" t="str">
        <f t="shared" si="3"/>
        <v/>
      </c>
    </row>
    <row r="27" spans="2:7" ht="19.95" customHeight="1" thickBot="1" x14ac:dyDescent="0.35">
      <c r="B27" s="59"/>
      <c r="C27" s="27" t="s">
        <v>33</v>
      </c>
      <c r="D27" s="37"/>
      <c r="E27" s="52"/>
      <c r="F27" s="16" t="s">
        <v>42</v>
      </c>
      <c r="G27" s="32" t="str">
        <f>IF(AND(F27="Required",D27="Y"),"Complete","Incomplete")</f>
        <v>Incomplete</v>
      </c>
    </row>
    <row r="28" spans="2:7" ht="19.95" customHeight="1" x14ac:dyDescent="0.3">
      <c r="B28" s="62" t="s">
        <v>34</v>
      </c>
      <c r="C28" s="25" t="s">
        <v>35</v>
      </c>
      <c r="D28" s="33"/>
      <c r="E28" s="53"/>
      <c r="F28" s="12">
        <v>2</v>
      </c>
      <c r="G28" s="28" t="str">
        <f>IF(D28="Y",F28,"")</f>
        <v/>
      </c>
    </row>
    <row r="29" spans="2:7" ht="19.95" customHeight="1" x14ac:dyDescent="0.3">
      <c r="B29" s="63"/>
      <c r="C29" s="20" t="s">
        <v>36</v>
      </c>
      <c r="D29" s="36"/>
      <c r="E29" s="54"/>
      <c r="F29" s="15">
        <v>2</v>
      </c>
      <c r="G29" s="31" t="str">
        <f t="shared" ref="G29:G31" si="4">IF(D29="Y",F29,"")</f>
        <v/>
      </c>
    </row>
    <row r="30" spans="2:7" ht="19.95" customHeight="1" x14ac:dyDescent="0.3">
      <c r="B30" s="63"/>
      <c r="C30" s="20" t="s">
        <v>5</v>
      </c>
      <c r="D30" s="36"/>
      <c r="E30" s="54"/>
      <c r="F30" s="15">
        <v>2</v>
      </c>
      <c r="G30" s="31" t="str">
        <f t="shared" si="4"/>
        <v/>
      </c>
    </row>
    <row r="31" spans="2:7" ht="19.95" customHeight="1" x14ac:dyDescent="0.3">
      <c r="B31" s="63"/>
      <c r="C31" s="20" t="s">
        <v>6</v>
      </c>
      <c r="D31" s="36"/>
      <c r="E31" s="54"/>
      <c r="F31" s="11">
        <v>6</v>
      </c>
      <c r="G31" s="31" t="str">
        <f t="shared" si="4"/>
        <v/>
      </c>
    </row>
    <row r="32" spans="2:7" ht="19.95" customHeight="1" thickBot="1" x14ac:dyDescent="0.35">
      <c r="B32" s="64"/>
      <c r="C32" s="18" t="s">
        <v>50</v>
      </c>
      <c r="D32" s="34"/>
      <c r="E32" s="55"/>
      <c r="F32" s="50">
        <v>6</v>
      </c>
      <c r="G32" s="29" t="str">
        <f>IF(D32="Y",F32,"")</f>
        <v/>
      </c>
    </row>
    <row r="33" spans="2:7" ht="19.95" customHeight="1" x14ac:dyDescent="0.3">
      <c r="B33" s="62" t="s">
        <v>7</v>
      </c>
      <c r="C33" s="25" t="s">
        <v>37</v>
      </c>
      <c r="D33" s="33"/>
      <c r="E33" s="53"/>
      <c r="F33" s="12">
        <v>10</v>
      </c>
      <c r="G33" s="28" t="str">
        <f t="shared" ref="G33:G36" si="5">IF(D33="Y",F33,"")</f>
        <v/>
      </c>
    </row>
    <row r="34" spans="2:7" ht="19.95" customHeight="1" x14ac:dyDescent="0.3">
      <c r="B34" s="63"/>
      <c r="C34" s="20" t="s">
        <v>49</v>
      </c>
      <c r="D34" s="36"/>
      <c r="E34" s="54"/>
      <c r="F34" s="15">
        <v>10</v>
      </c>
      <c r="G34" s="31" t="str">
        <f t="shared" si="5"/>
        <v/>
      </c>
    </row>
    <row r="35" spans="2:7" ht="19.95" customHeight="1" x14ac:dyDescent="0.3">
      <c r="B35" s="63"/>
      <c r="C35" s="20" t="s">
        <v>38</v>
      </c>
      <c r="D35" s="36"/>
      <c r="E35" s="54"/>
      <c r="F35" s="15">
        <v>5</v>
      </c>
      <c r="G35" s="31" t="str">
        <f t="shared" si="5"/>
        <v/>
      </c>
    </row>
    <row r="36" spans="2:7" ht="19.95" customHeight="1" thickBot="1" x14ac:dyDescent="0.35">
      <c r="B36" s="64"/>
      <c r="C36" s="18" t="s">
        <v>39</v>
      </c>
      <c r="D36" s="34"/>
      <c r="E36" s="55"/>
      <c r="F36" s="13">
        <v>5</v>
      </c>
      <c r="G36" s="29" t="str">
        <f t="shared" si="5"/>
        <v/>
      </c>
    </row>
    <row r="37" spans="2:7" ht="4.2" customHeight="1" x14ac:dyDescent="0.3">
      <c r="B37" s="6"/>
      <c r="C37" s="7"/>
      <c r="D37" s="8"/>
      <c r="E37" s="8"/>
      <c r="F37" s="9"/>
      <c r="G37" s="10"/>
    </row>
    <row r="38" spans="2:7" x14ac:dyDescent="0.3">
      <c r="C38" s="5" t="s">
        <v>8</v>
      </c>
      <c r="D38" s="2"/>
      <c r="E38" s="2"/>
      <c r="F38" s="3">
        <f>SUM(F4:F36)</f>
        <v>100</v>
      </c>
      <c r="G38" s="4">
        <f>SUM(G4:G36)</f>
        <v>0</v>
      </c>
    </row>
  </sheetData>
  <sheetProtection algorithmName="SHA-512" hashValue="tBI96vGFK+HM5W+S8zG37/ZTlhit3FyKyH86Uz6u+wfVAGpvzx8S1p91XOUqEITfxFTfzNM64HgsMCTWQwJx9w==" saltValue="zrH+oxPGMQZoFzUwcLXM5g==" spinCount="100000" sheet="1" objects="1" scenarios="1"/>
  <mergeCells count="11">
    <mergeCell ref="B22:B24"/>
    <mergeCell ref="B25:B27"/>
    <mergeCell ref="B28:B32"/>
    <mergeCell ref="B33:B36"/>
    <mergeCell ref="B13:B20"/>
    <mergeCell ref="B1:G1"/>
    <mergeCell ref="B4:B5"/>
    <mergeCell ref="J4:J5"/>
    <mergeCell ref="B6:B9"/>
    <mergeCell ref="B10:B12"/>
    <mergeCell ref="I4:I5"/>
  </mergeCells>
  <conditionalFormatting sqref="J4:J5">
    <cfRule type="expression" dxfId="8" priority="7">
      <formula>$G$38&gt;69.9</formula>
    </cfRule>
    <cfRule type="expression" dxfId="7" priority="8">
      <formula>$G$38&lt;70</formula>
    </cfRule>
  </conditionalFormatting>
  <conditionalFormatting sqref="G38">
    <cfRule type="expression" dxfId="6" priority="9">
      <formula>#REF!&gt;69.9</formula>
    </cfRule>
  </conditionalFormatting>
  <conditionalFormatting sqref="I4:I5">
    <cfRule type="expression" dxfId="5" priority="5">
      <formula>I4="PASS"</formula>
    </cfRule>
    <cfRule type="expression" dxfId="4" priority="6">
      <formula>I4="Need Required Items"</formula>
    </cfRule>
  </conditionalFormatting>
  <pageMargins left="0.7" right="0.7" top="0.75" bottom="0.75" header="0.3" footer="0.3"/>
  <pageSetup orientation="portrait" r:id="rId1"/>
  <extLst>
    <ext xmlns:x14="http://schemas.microsoft.com/office/spreadsheetml/2009/9/main" uri="{78C0D931-6437-407d-A8EE-F0AAD7539E65}">
      <x14:conditionalFormattings>
        <x14:conditionalFormatting xmlns:xm="http://schemas.microsoft.com/office/excel/2006/main">
          <x14:cfRule type="containsText" priority="3" operator="containsText" id="{286FF5EA-395D-45C0-9E32-8F192C1E3AE2}">
            <xm:f>NOT(ISERROR(SEARCH("Incomplete",G4)))</xm:f>
            <xm:f>"Incomplete"</xm:f>
            <x14:dxf>
              <font>
                <color rgb="FFFF0000"/>
              </font>
              <numFmt numFmtId="30" formatCode="@"/>
            </x14:dxf>
          </x14:cfRule>
          <x14:cfRule type="containsText" priority="4" operator="containsText" id="{7488007D-DC25-4696-8E6D-BBA2A1E66B34}">
            <xm:f>NOT(ISERROR(SEARCH("Complete",G4)))</xm:f>
            <xm:f>"Complete"</xm:f>
            <x14:dxf>
              <font>
                <color rgb="FF00B050"/>
              </font>
              <numFmt numFmtId="30" formatCode="@"/>
            </x14:dxf>
          </x14:cfRule>
          <xm:sqref>G4</xm:sqref>
        </x14:conditionalFormatting>
        <x14:conditionalFormatting xmlns:xm="http://schemas.microsoft.com/office/excel/2006/main">
          <x14:cfRule type="containsText" priority="1" operator="containsText" id="{7FC2299E-1781-4D5B-9F22-F3F095E4B0B9}">
            <xm:f>NOT(ISERROR(SEARCH("Incomplete",G10)))</xm:f>
            <xm:f>"Incomplete"</xm:f>
            <x14:dxf>
              <font>
                <color rgb="FFFF0000"/>
              </font>
              <numFmt numFmtId="30" formatCode="@"/>
            </x14:dxf>
          </x14:cfRule>
          <x14:cfRule type="containsText" priority="2" operator="containsText" id="{6D5B427F-9EB8-4797-A8C5-26445813AEF6}">
            <xm:f>NOT(ISERROR(SEARCH("Complete",G10)))</xm:f>
            <xm:f>"Complete"</xm:f>
            <x14:dxf>
              <font>
                <color rgb="FF00B050"/>
              </font>
              <numFmt numFmtId="30" formatCode="@"/>
            </x14:dxf>
          </x14:cfRule>
          <xm:sqref>G27 G24 G22 G13:G20 G10:G11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A3525E26-69A2-4142-8521-45A869046386}">
          <x14:formula1>
            <xm:f>Sheet1!$A$1:$A$2</xm:f>
          </x14:formula1>
          <xm:sqref>D37:E37</xm:sqref>
        </x14:dataValidation>
        <x14:dataValidation type="list" allowBlank="1" showInputMessage="1" showErrorMessage="1" xr:uid="{AE875D2F-7EED-4C4E-8646-929BA7BF6015}">
          <x14:formula1>
            <xm:f>Sheet1!$A$1:$A$3</xm:f>
          </x14:formula1>
          <xm:sqref>D4:D36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0275F-9068-41E2-8729-55AF294D17B4}">
  <dimension ref="A1:A2"/>
  <sheetViews>
    <sheetView workbookViewId="0">
      <selection activeCell="A4" sqref="A4"/>
    </sheetView>
  </sheetViews>
  <sheetFormatPr defaultRowHeight="14.4" x14ac:dyDescent="0.3"/>
  <sheetData>
    <row r="1" spans="1:1" x14ac:dyDescent="0.3">
      <c r="A1" t="s">
        <v>10</v>
      </c>
    </row>
    <row r="2" spans="1:1" x14ac:dyDescent="0.3">
      <c r="A2" t="s">
        <v>11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7F5E3FD5385046B8A83AACB83867DB" ma:contentTypeVersion="15" ma:contentTypeDescription="Create a new document." ma:contentTypeScope="" ma:versionID="a351f52cc6a6226a68fd50c9c9d43f29">
  <xsd:schema xmlns:xsd="http://www.w3.org/2001/XMLSchema" xmlns:xs="http://www.w3.org/2001/XMLSchema" xmlns:p="http://schemas.microsoft.com/office/2006/metadata/properties" xmlns:ns2="b916d557-9942-431a-9eba-fba47244dd3a" xmlns:ns3="5cece13e-3376-4417-9525-be60b11a89a8" xmlns:ns4="f57bcc36-de3c-48ff-84b5-ab639de66b0c" targetNamespace="http://schemas.microsoft.com/office/2006/metadata/properties" ma:root="true" ma:fieldsID="931d5c13726b15ed7bbf2d80b9d8dd85" ns2:_="" ns3:_="" ns4:_="">
    <xsd:import namespace="b916d557-9942-431a-9eba-fba47244dd3a"/>
    <xsd:import namespace="5cece13e-3376-4417-9525-be60b11a89a8"/>
    <xsd:import namespace="f57bcc36-de3c-48ff-84b5-ab639de66b0c"/>
    <xsd:element name="properties">
      <xsd:complexType>
        <xsd:sequence>
          <xsd:element name="documentManagement">
            <xsd:complexType>
              <xsd:all>
                <xsd:element ref="ns2:MediaServiceMetadata" minOccurs="0"/>
                <xsd:element ref="ns2:MediaServiceFastMetadata"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4:SharedWithUsers" minOccurs="0"/>
                <xsd:element ref="ns4: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916d557-9942-431a-9eba-fba47244dd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0" nillable="true" ma:displayName="MediaLengthInSeconds" ma:hidden="true" ma:internalName="MediaLengthInSeconds" ma:readOnly="true">
      <xsd:simpleType>
        <xsd:restriction base="dms:Unknown"/>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260f1aaf-6244-4bb9-9bf9-38bf37385302" ma:termSetId="09814cd3-568e-fe90-9814-8d621ff8fb84" ma:anchorId="fba54fb3-c3e1-fe81-a776-ca4b69148c4d" ma:open="true" ma:isKeyword="false">
      <xsd:complexType>
        <xsd:sequence>
          <xsd:element ref="pc:Terms" minOccurs="0" maxOccurs="1"/>
        </xsd:sequence>
      </xsd:complexType>
    </xsd:element>
    <xsd:element name="MediaServiceLocation" ma:index="18" nillable="true" ma:displayName="Location"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cece13e-3376-4417-9525-be60b11a89a8"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ad01fff3-5d79-48f9-a301-e135bcf61d9e}" ma:internalName="TaxCatchAll" ma:showField="CatchAllData" ma:web="f57bcc36-de3c-48ff-84b5-ab639de66b0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57bcc36-de3c-48ff-84b5-ab639de66b0c" elementFormDefault="qualified">
    <xsd:import namespace="http://schemas.microsoft.com/office/2006/documentManagement/types"/>
    <xsd:import namespace="http://schemas.microsoft.com/office/infopath/2007/PartnerControls"/>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5cece13e-3376-4417-9525-be60b11a89a8" xsi:nil="true"/>
    <lcf76f155ced4ddcb4097134ff3c332f xmlns="b916d557-9942-431a-9eba-fba47244dd3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397F304-0248-4112-ABEB-C80EFF577770}"/>
</file>

<file path=customXml/itemProps2.xml><?xml version="1.0" encoding="utf-8"?>
<ds:datastoreItem xmlns:ds="http://schemas.openxmlformats.org/officeDocument/2006/customXml" ds:itemID="{F6D611F2-315B-44FE-A709-09A19737A191}">
  <ds:schemaRefs>
    <ds:schemaRef ds:uri="b916d557-9942-431a-9eba-fba47244dd3a"/>
    <ds:schemaRef ds:uri="http://purl.org/dc/elements/1.1/"/>
    <ds:schemaRef ds:uri="http://schemas.microsoft.com/office/infopath/2007/PartnerControls"/>
    <ds:schemaRef ds:uri="http://schemas.openxmlformats.org/package/2006/metadata/core-properties"/>
    <ds:schemaRef ds:uri="f57bcc36-de3c-48ff-84b5-ab639de66b0c"/>
    <ds:schemaRef ds:uri="http://www.w3.org/XML/1998/namespace"/>
    <ds:schemaRef ds:uri="http://schemas.microsoft.com/office/2006/documentManagement/types"/>
    <ds:schemaRef ds:uri="http://schemas.microsoft.com/office/2006/metadata/properties"/>
    <ds:schemaRef ds:uri="5cece13e-3376-4417-9525-be60b11a89a8"/>
    <ds:schemaRef ds:uri="http://purl.org/dc/dcmitype/"/>
    <ds:schemaRef ds:uri="http://purl.org/dc/terms/"/>
  </ds:schemaRefs>
</ds:datastoreItem>
</file>

<file path=customXml/itemProps3.xml><?xml version="1.0" encoding="utf-8"?>
<ds:datastoreItem xmlns:ds="http://schemas.openxmlformats.org/officeDocument/2006/customXml" ds:itemID="{ACB2AD9E-B879-44F8-850B-38097F88CB3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 Me - Instructions</vt:lpstr>
      <vt:lpstr>Heat Pump - Installer</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Tapio, Rebecca</dc:creator>
  <cp:keywords/>
  <dc:description/>
  <cp:lastModifiedBy>Pearson, Axel</cp:lastModifiedBy>
  <cp:revision/>
  <dcterms:created xsi:type="dcterms:W3CDTF">2022-02-25T14:54:19Z</dcterms:created>
  <dcterms:modified xsi:type="dcterms:W3CDTF">2023-08-16T19:18:42Z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0x0101002A7F5E3FD5385046B8A83AACB83867DB</vt:lpwstr>
  </property>
  <property fmtid="{D5CDD505-2E9C-101B-9397-08002B2CF9AE}" pid="3" name="MediaServiceImageTags">
    <vt:lpwstr/>
  </property>
</Properties>
</file>